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6242a35e5dad32/1A Schienenmaterial Webshop/"/>
    </mc:Choice>
  </mc:AlternateContent>
  <xr:revisionPtr revIDLastSave="25" documentId="8_{3F70DF43-F22B-4C9A-B611-BCDFEE93663E}" xr6:coauthVersionLast="47" xr6:coauthVersionMax="47" xr10:uidLastSave="{1F825423-BD54-465E-BD2A-898532726FA5}"/>
  <bookViews>
    <workbookView xWindow="-103" yWindow="-103" windowWidth="18720" windowHeight="11829" xr2:uid="{5AC1E2DD-8C0B-495D-B640-8E1090AE092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5" i="1"/>
  <c r="F6" i="1"/>
  <c r="F7" i="1"/>
  <c r="F8" i="1"/>
  <c r="F10" i="1"/>
  <c r="F17" i="1"/>
  <c r="F18" i="1"/>
  <c r="F19" i="1"/>
  <c r="F2" i="1"/>
  <c r="C17" i="1"/>
  <c r="C18" i="1"/>
  <c r="C19" i="1"/>
  <c r="D10" i="1"/>
  <c r="D11" i="1"/>
  <c r="D12" i="1"/>
  <c r="D13" i="1"/>
  <c r="D14" i="1"/>
  <c r="D15" i="1"/>
  <c r="D9" i="1"/>
  <c r="D3" i="1"/>
  <c r="D4" i="1"/>
  <c r="D2" i="1"/>
  <c r="C3" i="1"/>
  <c r="C4" i="1"/>
  <c r="F4" i="1" s="1"/>
  <c r="C5" i="1"/>
  <c r="C6" i="1"/>
  <c r="C7" i="1"/>
  <c r="C8" i="1"/>
  <c r="C9" i="1"/>
  <c r="F9" i="1" s="1"/>
  <c r="C10" i="1"/>
  <c r="C11" i="1"/>
  <c r="F11" i="1" s="1"/>
  <c r="C12" i="1"/>
  <c r="F12" i="1" s="1"/>
  <c r="C13" i="1"/>
  <c r="F13" i="1" s="1"/>
  <c r="C14" i="1"/>
  <c r="F14" i="1" s="1"/>
  <c r="C15" i="1"/>
  <c r="F15" i="1" s="1"/>
  <c r="C2" i="1"/>
</calcChain>
</file>

<file path=xl/sharedStrings.xml><?xml version="1.0" encoding="utf-8"?>
<sst xmlns="http://schemas.openxmlformats.org/spreadsheetml/2006/main" count="25" uniqueCount="25">
  <si>
    <t>Aquafit NS 1,6</t>
  </si>
  <si>
    <t>Aquafit NS 2,4</t>
  </si>
  <si>
    <t>Aquafit NS 3,2</t>
  </si>
  <si>
    <t>Orficast 3 cm blau</t>
  </si>
  <si>
    <t>Orficast 3 cm schwarz</t>
  </si>
  <si>
    <t>Orficast 6 cm blau</t>
  </si>
  <si>
    <t>Orficast 6 cm schwarz</t>
  </si>
  <si>
    <t xml:space="preserve">Orfilight Atomic Blue NS 1,6 mm mikro perforiert </t>
  </si>
  <si>
    <t xml:space="preserve">Orfit Colors NS 2,0 mm nicht perforiert atomic blue </t>
  </si>
  <si>
    <t>Orfit Eco black NS 2,4 mm</t>
  </si>
  <si>
    <t>Orfit Eco black NS 3,2 mm</t>
  </si>
  <si>
    <t>Orfit Eco black NS 3,2 mm mini perforiert</t>
  </si>
  <si>
    <t>Orfit eco naturell 3,2 mm</t>
  </si>
  <si>
    <t>Orfit eco naturell 3,2 mm mini perforiert</t>
  </si>
  <si>
    <t>zzgl 10 % durch Versand und Lagerhaltungskosten</t>
  </si>
  <si>
    <t>Größe</t>
  </si>
  <si>
    <t>Flauschband 2,5 cm Breite und 25 m Länge</t>
  </si>
  <si>
    <t>Flauschband 3,8 cm Breite und 25 m Länge</t>
  </si>
  <si>
    <t>Flauschband 5,0 cm Breite und 25 m Länge</t>
  </si>
  <si>
    <t>Materialverbrauch - hier trägst du den tatsächlich Verbrauch ein (Plattenmaterial = Länge * Breite in cm) (Flauschband = Länge in cm)</t>
  </si>
  <si>
    <t>Kosten - für Abrechnung</t>
  </si>
  <si>
    <t>Anschaffungskosten (müssen kontrolliert und angepasst werden)</t>
  </si>
  <si>
    <t>Bezeichnung Material</t>
  </si>
  <si>
    <t>Flauschbänder</t>
  </si>
  <si>
    <r>
      <rPr>
        <b/>
        <sz val="10"/>
        <color theme="1"/>
        <rFont val="Aptos Narrow"/>
        <family val="2"/>
        <scheme val="minor"/>
      </rPr>
      <t>Hinweis</t>
    </r>
    <r>
      <rPr>
        <sz val="10"/>
        <color theme="1"/>
        <rFont val="Aptos Narrow"/>
        <family val="2"/>
        <scheme val="minor"/>
      </rPr>
      <t>: in den gelben Feldern trägst du den Preis bzw Verbrauch ein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</si>
</sst>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vertical="center" wrapText="1"/>
    </xf>
    <xf numFmtId="164" fontId="0" fillId="0" borderId="0" xfId="0" applyNumberForma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0" fillId="2" borderId="0" xfId="0" applyFill="1"/>
    <xf numFmtId="0" fontId="5" fillId="2" borderId="0" xfId="0" applyFont="1" applyFill="1" applyAlignment="1">
      <alignment vertical="center" wrapText="1"/>
    </xf>
    <xf numFmtId="0" fontId="6" fillId="0" borderId="0" xfId="0" applyFont="1" applyAlignment="1">
      <alignment wrapText="1"/>
    </xf>
    <xf numFmtId="0" fontId="1" fillId="2" borderId="0" xfId="0" applyFont="1" applyFill="1" applyAlignment="1">
      <alignment vertical="center" wrapText="1"/>
    </xf>
    <xf numFmtId="164" fontId="0" fillId="2" borderId="0" xfId="0" applyNumberFormat="1" applyFill="1"/>
    <xf numFmtId="0" fontId="7" fillId="2" borderId="0" xfId="0" applyFont="1" applyFill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5A0F6-6A78-4432-B367-668D85A0D566}">
  <dimension ref="A1:H19"/>
  <sheetViews>
    <sheetView tabSelected="1" workbookViewId="0">
      <selection activeCell="I9" sqref="I9"/>
    </sheetView>
  </sheetViews>
  <sheetFormatPr baseColWidth="10" defaultRowHeight="14.6" x14ac:dyDescent="0.4"/>
  <cols>
    <col min="1" max="1" width="23.23046875" customWidth="1"/>
    <col min="3" max="3" width="15.4609375" customWidth="1"/>
    <col min="5" max="5" width="20.23046875" bestFit="1" customWidth="1"/>
    <col min="6" max="6" width="14.3046875" customWidth="1"/>
  </cols>
  <sheetData>
    <row r="1" spans="1:8" s="8" customFormat="1" ht="102" x14ac:dyDescent="0.4">
      <c r="A1" s="7" t="s">
        <v>22</v>
      </c>
      <c r="B1" s="13" t="s">
        <v>21</v>
      </c>
      <c r="C1" s="9" t="s">
        <v>14</v>
      </c>
      <c r="D1" s="8" t="s">
        <v>15</v>
      </c>
      <c r="E1" s="11" t="s">
        <v>19</v>
      </c>
      <c r="F1" s="7" t="s">
        <v>20</v>
      </c>
      <c r="H1" s="15" t="s">
        <v>24</v>
      </c>
    </row>
    <row r="2" spans="1:8" x14ac:dyDescent="0.4">
      <c r="A2" s="1" t="s">
        <v>0</v>
      </c>
      <c r="B2" s="14">
        <v>119</v>
      </c>
      <c r="C2" s="6">
        <f>B2+B2*10%</f>
        <v>130.9</v>
      </c>
      <c r="D2">
        <f>45*60</f>
        <v>2700</v>
      </c>
      <c r="E2" s="10">
        <v>26</v>
      </c>
      <c r="F2" s="6">
        <f>C2*E2/D2</f>
        <v>1.2605185185185186</v>
      </c>
    </row>
    <row r="3" spans="1:8" x14ac:dyDescent="0.4">
      <c r="A3" s="2" t="s">
        <v>1</v>
      </c>
      <c r="B3" s="14">
        <v>129</v>
      </c>
      <c r="C3" s="6">
        <f t="shared" ref="C3:C19" si="0">B3+B3*10%</f>
        <v>141.9</v>
      </c>
      <c r="D3">
        <f t="shared" ref="D3:D4" si="1">45*60</f>
        <v>2700</v>
      </c>
      <c r="E3" s="10"/>
      <c r="F3" s="6">
        <f t="shared" ref="F3:F19" si="2">C3*E3/D3</f>
        <v>0</v>
      </c>
    </row>
    <row r="4" spans="1:8" x14ac:dyDescent="0.4">
      <c r="A4" s="2" t="s">
        <v>2</v>
      </c>
      <c r="B4" s="14">
        <v>139</v>
      </c>
      <c r="C4" s="6">
        <f t="shared" si="0"/>
        <v>152.9</v>
      </c>
      <c r="D4">
        <f t="shared" si="1"/>
        <v>2700</v>
      </c>
      <c r="E4" s="10"/>
      <c r="F4" s="6">
        <f t="shared" si="2"/>
        <v>0</v>
      </c>
    </row>
    <row r="5" spans="1:8" x14ac:dyDescent="0.4">
      <c r="A5" s="3" t="s">
        <v>3</v>
      </c>
      <c r="B5" s="14">
        <v>67</v>
      </c>
      <c r="C5" s="6">
        <f t="shared" si="0"/>
        <v>73.7</v>
      </c>
      <c r="D5">
        <v>300</v>
      </c>
      <c r="E5" s="10"/>
      <c r="F5" s="6">
        <f t="shared" si="2"/>
        <v>0</v>
      </c>
    </row>
    <row r="6" spans="1:8" x14ac:dyDescent="0.4">
      <c r="A6" s="3" t="s">
        <v>4</v>
      </c>
      <c r="B6" s="14">
        <v>67</v>
      </c>
      <c r="C6" s="6">
        <f t="shared" si="0"/>
        <v>73.7</v>
      </c>
      <c r="D6">
        <v>300</v>
      </c>
      <c r="E6" s="10"/>
      <c r="F6" s="6">
        <f t="shared" si="2"/>
        <v>0</v>
      </c>
    </row>
    <row r="7" spans="1:8" x14ac:dyDescent="0.4">
      <c r="A7" s="3" t="s">
        <v>5</v>
      </c>
      <c r="B7" s="14">
        <v>97</v>
      </c>
      <c r="C7" s="6">
        <f t="shared" si="0"/>
        <v>106.7</v>
      </c>
      <c r="D7">
        <v>300</v>
      </c>
      <c r="E7" s="10"/>
      <c r="F7" s="6">
        <f t="shared" si="2"/>
        <v>0</v>
      </c>
    </row>
    <row r="8" spans="1:8" ht="15.9" x14ac:dyDescent="0.45">
      <c r="A8" s="4" t="s">
        <v>6</v>
      </c>
      <c r="B8" s="14">
        <v>97</v>
      </c>
      <c r="C8" s="6">
        <f t="shared" si="0"/>
        <v>106.7</v>
      </c>
      <c r="D8">
        <v>300</v>
      </c>
      <c r="E8" s="10"/>
      <c r="F8" s="6">
        <f t="shared" si="2"/>
        <v>0</v>
      </c>
    </row>
    <row r="9" spans="1:8" ht="29.15" x14ac:dyDescent="0.4">
      <c r="A9" s="2" t="s">
        <v>7</v>
      </c>
      <c r="B9" s="14">
        <v>119</v>
      </c>
      <c r="C9" s="6">
        <f t="shared" si="0"/>
        <v>130.9</v>
      </c>
      <c r="D9">
        <f>45*60</f>
        <v>2700</v>
      </c>
      <c r="E9" s="10"/>
      <c r="F9" s="6">
        <f t="shared" si="2"/>
        <v>0</v>
      </c>
    </row>
    <row r="10" spans="1:8" ht="43.75" x14ac:dyDescent="0.4">
      <c r="A10" s="2" t="s">
        <v>8</v>
      </c>
      <c r="B10" s="14">
        <v>129</v>
      </c>
      <c r="C10" s="6">
        <f t="shared" si="0"/>
        <v>141.9</v>
      </c>
      <c r="D10">
        <f t="shared" ref="D10:D15" si="3">45*60</f>
        <v>2700</v>
      </c>
      <c r="E10" s="10"/>
      <c r="F10" s="6">
        <f t="shared" si="2"/>
        <v>0</v>
      </c>
    </row>
    <row r="11" spans="1:8" ht="31.75" x14ac:dyDescent="0.4">
      <c r="A11" s="5" t="s">
        <v>9</v>
      </c>
      <c r="B11" s="14">
        <v>97</v>
      </c>
      <c r="C11" s="6">
        <f t="shared" si="0"/>
        <v>106.7</v>
      </c>
      <c r="D11">
        <f t="shared" si="3"/>
        <v>2700</v>
      </c>
      <c r="E11" s="10"/>
      <c r="F11" s="6">
        <f t="shared" si="2"/>
        <v>0</v>
      </c>
    </row>
    <row r="12" spans="1:8" x14ac:dyDescent="0.4">
      <c r="A12" s="1" t="s">
        <v>10</v>
      </c>
      <c r="B12" s="14">
        <v>107</v>
      </c>
      <c r="C12" s="6">
        <f t="shared" si="0"/>
        <v>117.7</v>
      </c>
      <c r="D12">
        <f t="shared" si="3"/>
        <v>2700</v>
      </c>
      <c r="E12" s="10"/>
      <c r="F12" s="6">
        <f t="shared" si="2"/>
        <v>0</v>
      </c>
    </row>
    <row r="13" spans="1:8" ht="29.15" x14ac:dyDescent="0.4">
      <c r="A13" s="1" t="s">
        <v>11</v>
      </c>
      <c r="B13" s="14">
        <v>107</v>
      </c>
      <c r="C13" s="6">
        <f t="shared" si="0"/>
        <v>117.7</v>
      </c>
      <c r="D13">
        <f t="shared" si="3"/>
        <v>2700</v>
      </c>
      <c r="E13" s="10"/>
      <c r="F13" s="6">
        <f t="shared" si="2"/>
        <v>0</v>
      </c>
    </row>
    <row r="14" spans="1:8" x14ac:dyDescent="0.4">
      <c r="A14" s="1" t="s">
        <v>12</v>
      </c>
      <c r="B14" s="14">
        <v>107</v>
      </c>
      <c r="C14" s="6">
        <f t="shared" si="0"/>
        <v>117.7</v>
      </c>
      <c r="D14">
        <f t="shared" si="3"/>
        <v>2700</v>
      </c>
      <c r="E14" s="10"/>
      <c r="F14" s="6">
        <f t="shared" si="2"/>
        <v>0</v>
      </c>
    </row>
    <row r="15" spans="1:8" ht="29.15" x14ac:dyDescent="0.4">
      <c r="A15" s="1" t="s">
        <v>13</v>
      </c>
      <c r="B15" s="14">
        <v>107</v>
      </c>
      <c r="C15" s="6">
        <f t="shared" si="0"/>
        <v>117.7</v>
      </c>
      <c r="D15">
        <f t="shared" si="3"/>
        <v>2700</v>
      </c>
      <c r="E15" s="10"/>
      <c r="F15" s="6">
        <f t="shared" si="2"/>
        <v>0</v>
      </c>
    </row>
    <row r="16" spans="1:8" ht="20.6" x14ac:dyDescent="0.55000000000000004">
      <c r="A16" s="12" t="s">
        <v>23</v>
      </c>
      <c r="C16" s="6"/>
      <c r="F16" s="6"/>
    </row>
    <row r="17" spans="1:6" ht="29.15" x14ac:dyDescent="0.4">
      <c r="A17" s="3" t="s">
        <v>16</v>
      </c>
      <c r="B17" s="14">
        <v>26</v>
      </c>
      <c r="C17" s="6">
        <f t="shared" si="0"/>
        <v>28.6</v>
      </c>
      <c r="D17">
        <v>2500</v>
      </c>
      <c r="E17" s="10">
        <v>12</v>
      </c>
      <c r="F17" s="6">
        <f t="shared" si="2"/>
        <v>0.13728000000000001</v>
      </c>
    </row>
    <row r="18" spans="1:6" ht="29.15" x14ac:dyDescent="0.4">
      <c r="A18" s="3" t="s">
        <v>17</v>
      </c>
      <c r="B18" s="14">
        <v>28</v>
      </c>
      <c r="C18" s="6">
        <f t="shared" si="0"/>
        <v>30.8</v>
      </c>
      <c r="D18">
        <v>2500</v>
      </c>
      <c r="E18" s="10"/>
      <c r="F18" s="6">
        <f t="shared" si="2"/>
        <v>0</v>
      </c>
    </row>
    <row r="19" spans="1:6" ht="29.15" x14ac:dyDescent="0.4">
      <c r="A19" s="3" t="s">
        <v>18</v>
      </c>
      <c r="B19" s="14">
        <v>29</v>
      </c>
      <c r="C19" s="6">
        <f t="shared" si="0"/>
        <v>31.9</v>
      </c>
      <c r="D19">
        <v>2500</v>
      </c>
      <c r="E19" s="10"/>
      <c r="F19" s="6">
        <f t="shared" si="2"/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Verena Eglseder</dc:creator>
  <cp:lastModifiedBy>Verena Eglseder</cp:lastModifiedBy>
  <dcterms:created xsi:type="dcterms:W3CDTF">2025-11-12T07:16:58Z</dcterms:created>
  <dcterms:modified xsi:type="dcterms:W3CDTF">2026-04-28T07:49:29Z</dcterms:modified>
</cp:coreProperties>
</file>